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antell-my.sharepoint.com/personal/6920_antell_fi/Documents/Tiedostot/TARJOILUTILAUSPOHJAT/"/>
    </mc:Choice>
  </mc:AlternateContent>
  <xr:revisionPtr revIDLastSave="1" documentId="8_{65EEDD65-5FD8-4EB7-9107-554CA10FA442}" xr6:coauthVersionLast="47" xr6:coauthVersionMax="47" xr10:uidLastSave="{AF6F0F13-A080-44F3-B06E-F314EBF47AA5}"/>
  <bookViews>
    <workbookView xWindow="-120" yWindow="-120" windowWidth="29040" windowHeight="15720" tabRatio="735" xr2:uid="{00000000-000D-0000-FFFF-FFFF00000000}"/>
  </bookViews>
  <sheets>
    <sheet name="Tilauslomake" sheetId="8" r:id="rId1"/>
  </sheets>
  <definedNames>
    <definedName name="_xlnm.Print_Area" localSheetId="0">Tilauslomake!$A$1:$J$54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8" l="1"/>
  <c r="G34" i="8"/>
  <c r="G35" i="8"/>
  <c r="G36" i="8"/>
  <c r="G37" i="8"/>
  <c r="I36" i="8" l="1"/>
  <c r="I35" i="8"/>
  <c r="G38" i="8"/>
  <c r="I38" i="8"/>
  <c r="G27" i="8"/>
  <c r="I27" i="8" s="1"/>
  <c r="I34" i="8"/>
  <c r="G17" i="8"/>
  <c r="I17" i="8"/>
  <c r="G18" i="8"/>
  <c r="I18" i="8" s="1"/>
  <c r="G19" i="8"/>
  <c r="I19" i="8"/>
  <c r="G20" i="8"/>
  <c r="I20" i="8" s="1"/>
  <c r="G21" i="8"/>
  <c r="I21" i="8" s="1"/>
  <c r="G22" i="8"/>
  <c r="I22" i="8" s="1"/>
  <c r="G23" i="8"/>
  <c r="I23" i="8" s="1"/>
  <c r="G24" i="8"/>
  <c r="I24" i="8" s="1"/>
  <c r="G25" i="8"/>
  <c r="I25" i="8"/>
  <c r="G26" i="8"/>
  <c r="I26" i="8" s="1"/>
  <c r="G28" i="8"/>
  <c r="I28" i="8"/>
  <c r="G29" i="8"/>
  <c r="I29" i="8" s="1"/>
  <c r="G30" i="8"/>
  <c r="I30" i="8"/>
  <c r="G31" i="8"/>
  <c r="I31" i="8" s="1"/>
  <c r="G32" i="8"/>
  <c r="I32" i="8"/>
  <c r="I33" i="8"/>
  <c r="I37" i="8"/>
  <c r="G39" i="8"/>
  <c r="I39" i="8"/>
  <c r="I40" i="8"/>
  <c r="I46" i="8"/>
  <c r="I45" i="8"/>
  <c r="I44" i="8"/>
  <c r="I43" i="8"/>
  <c r="G14" i="8"/>
  <c r="I14" i="8" s="1"/>
  <c r="G15" i="8"/>
  <c r="I15" i="8" s="1"/>
  <c r="G16" i="8"/>
  <c r="I16" i="8" s="1"/>
  <c r="I41" i="8"/>
  <c r="I42" i="8"/>
  <c r="G13" i="8"/>
  <c r="I13" i="8" s="1"/>
  <c r="I53" i="8" l="1"/>
  <c r="I51" i="8" s="1"/>
  <c r="I52" i="8" s="1"/>
</calcChain>
</file>

<file path=xl/sharedStrings.xml><?xml version="1.0" encoding="utf-8"?>
<sst xmlns="http://schemas.openxmlformats.org/spreadsheetml/2006/main" count="62" uniqueCount="60">
  <si>
    <t>Laskutetaan</t>
  </si>
  <si>
    <t>NETTO</t>
  </si>
  <si>
    <t xml:space="preserve">ALV </t>
  </si>
  <si>
    <t>BRUTTO</t>
  </si>
  <si>
    <t>kpl</t>
  </si>
  <si>
    <t>Yht. henkilön puh:</t>
  </si>
  <si>
    <t>á €</t>
  </si>
  <si>
    <t>kpl yht.</t>
  </si>
  <si>
    <t>Hlöä:</t>
  </si>
  <si>
    <t xml:space="preserve"> Osoite:</t>
  </si>
  <si>
    <t xml:space="preserve"> Kustannuspaikka/osasto:</t>
  </si>
  <si>
    <t xml:space="preserve"> Pmv:</t>
  </si>
  <si>
    <t xml:space="preserve"> Tilaisuuden aihe:</t>
  </si>
  <si>
    <t xml:space="preserve"> Toimituspaikka:</t>
  </si>
  <si>
    <t xml:space="preserve"> Tilausmäärät:</t>
  </si>
  <si>
    <t xml:space="preserve"> Klo:</t>
  </si>
  <si>
    <t>Yht. eur</t>
  </si>
  <si>
    <t xml:space="preserve"> Yritys &amp; tilaaja:</t>
  </si>
  <si>
    <t>Tarjoilutuntiveloitus</t>
  </si>
  <si>
    <t>Toimitus- / noutoajat:</t>
  </si>
  <si>
    <t xml:space="preserve">Puh 020 770 2200 </t>
  </si>
  <si>
    <t xml:space="preserve">Pikatoimituslisä </t>
  </si>
  <si>
    <t>Toimitus asiakkaan omiin tiloihin</t>
  </si>
  <si>
    <t>SUOLASET TARJOTTAVAT:</t>
  </si>
  <si>
    <t>Iso ruokaisa voileipä (kylmä tai lämmin)</t>
  </si>
  <si>
    <t>MAKEAT TARJOTTAVAT:</t>
  </si>
  <si>
    <t>Ruokaisa kokoussalaatti (2 lajia, sis. leivän)</t>
  </si>
  <si>
    <t>JUOMAT, HEDELMÄT JNE.</t>
  </si>
  <si>
    <t>Tuoremehukannu, litra</t>
  </si>
  <si>
    <t>Suolainen kahvileipä esim. täytetty sämpylä</t>
  </si>
  <si>
    <t>Pieni suolapala esim. täyt. karjalanpiiras/rieska</t>
  </si>
  <si>
    <t>Smoothieannos (kauden marjoista tai hedelmästä)</t>
  </si>
  <si>
    <t>Premium kahvileipä, esim. torttu/leivos/kakku</t>
  </si>
  <si>
    <t>Jogurtti- / Rahkabaari, 4-5 lisäkettä</t>
  </si>
  <si>
    <t>Kivennäisvesi / virvoke 0,5 l</t>
  </si>
  <si>
    <t xml:space="preserve">Premium voileipä esim. lohiruisleipä, mätikoristelu </t>
  </si>
  <si>
    <t>Tuoremehupullo 2dl</t>
  </si>
  <si>
    <t>Makea kahvileipä, esim. marjapiiras+kastike</t>
  </si>
  <si>
    <t>Kotipulla</t>
  </si>
  <si>
    <t>email: antell.highway@antell.fi</t>
  </si>
  <si>
    <t>Antell HighWay</t>
  </si>
  <si>
    <t>Antell Itäinen Oy / Y-tunnus: 3007390-5</t>
  </si>
  <si>
    <t xml:space="preserve">Leikatut hedelmät  </t>
  </si>
  <si>
    <t>Jäävesikannu 1 l</t>
  </si>
  <si>
    <t>Päivän jälkiruoka-annos</t>
  </si>
  <si>
    <t>Toivottu siivousaika:</t>
  </si>
  <si>
    <t>Kahvi-/teeannos (2,5 dl + 1 lasi jäävettä)</t>
  </si>
  <si>
    <t>ATERIAT:</t>
  </si>
  <si>
    <t>Aamiainen</t>
  </si>
  <si>
    <t>Lounas linjastosta</t>
  </si>
  <si>
    <t>Lounas erillisenä kattauksena</t>
  </si>
  <si>
    <t>Päivällinen / iltapala</t>
  </si>
  <si>
    <t>Cookies/ keksiannos</t>
  </si>
  <si>
    <t>Suklaakonvehdit  3kpl/hlö</t>
  </si>
  <si>
    <t>MUU TOIVE/ tieto erikoisruokavalioista tms. :</t>
  </si>
  <si>
    <t>Tarjoiluilaukset viimeistään 24 tuntia ja isommat toimitukset viimeistään 3 arkipäivää aikaisemmin, kiitos.</t>
  </si>
  <si>
    <t>Maksu ravintolan kassalla</t>
  </si>
  <si>
    <t>Laskulle viitteeseen</t>
  </si>
  <si>
    <t xml:space="preserve">   max 40 merkkiä</t>
  </si>
  <si>
    <t>HighWay Tarjoilu-/ tuotetilaus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</si>
</sst>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"/>
  </numFmts>
  <fonts count="7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u/>
      <sz val="8.5"/>
      <color indexed="12"/>
      <name val="Arial"/>
      <family val="2"/>
    </font>
    <font>
      <u/>
      <sz val="11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4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0" xfId="0" applyFont="1"/>
    <xf numFmtId="164" fontId="1" fillId="0" borderId="3" xfId="0" applyNumberFormat="1" applyFont="1" applyBorder="1" applyAlignment="1">
      <alignment horizontal="centerContinuous"/>
    </xf>
    <xf numFmtId="1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centerContinuous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6" xfId="0" applyNumberFormat="1" applyFont="1" applyBorder="1" applyAlignment="1">
      <alignment horizontal="left"/>
    </xf>
    <xf numFmtId="4" fontId="1" fillId="0" borderId="7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9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49" fontId="1" fillId="0" borderId="8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1" fillId="0" borderId="11" xfId="0" applyNumberFormat="1" applyFont="1" applyBorder="1"/>
    <xf numFmtId="1" fontId="1" fillId="0" borderId="4" xfId="0" applyNumberFormat="1" applyFont="1" applyBorder="1"/>
    <xf numFmtId="1" fontId="1" fillId="0" borderId="12" xfId="0" applyNumberFormat="1" applyFont="1" applyBorder="1"/>
    <xf numFmtId="0" fontId="4" fillId="0" borderId="5" xfId="1" applyFont="1" applyBorder="1" applyAlignment="1" applyProtection="1"/>
    <xf numFmtId="49" fontId="2" fillId="0" borderId="1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4" fontId="2" fillId="0" borderId="4" xfId="0" applyNumberFormat="1" applyFont="1" applyBorder="1" applyAlignment="1">
      <alignment horizontal="centerContinuous" vertical="center"/>
    </xf>
    <xf numFmtId="9" fontId="2" fillId="0" borderId="9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4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3" borderId="11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right" vertical="center"/>
    </xf>
    <xf numFmtId="49" fontId="1" fillId="3" borderId="17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49" fontId="1" fillId="0" borderId="19" xfId="0" applyNumberFormat="1" applyFont="1" applyBorder="1" applyAlignment="1">
      <alignment horizontal="left" vertical="center"/>
    </xf>
    <xf numFmtId="49" fontId="1" fillId="0" borderId="20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49" fontId="1" fillId="0" borderId="0" xfId="0" applyNumberFormat="1" applyFont="1" applyAlignment="1">
      <alignment horizontal="centerContinuous" vertical="center"/>
    </xf>
    <xf numFmtId="0" fontId="1" fillId="0" borderId="21" xfId="0" applyFont="1" applyBorder="1" applyAlignment="1">
      <alignment vertical="center"/>
    </xf>
    <xf numFmtId="49" fontId="1" fillId="0" borderId="6" xfId="0" applyNumberFormat="1" applyFont="1" applyBorder="1" applyAlignment="1">
      <alignment horizontal="centerContinuous" vertical="center"/>
    </xf>
    <xf numFmtId="49" fontId="2" fillId="0" borderId="4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22" xfId="0" applyFont="1" applyBorder="1"/>
    <xf numFmtId="4" fontId="2" fillId="0" borderId="2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 applyProtection="1">
      <alignment horizontal="center"/>
      <protection locked="0"/>
    </xf>
    <xf numFmtId="49" fontId="1" fillId="0" borderId="12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right"/>
    </xf>
    <xf numFmtId="49" fontId="2" fillId="0" borderId="6" xfId="0" applyNumberFormat="1" applyFont="1" applyBorder="1"/>
    <xf numFmtId="0" fontId="5" fillId="0" borderId="0" xfId="0" applyFont="1" applyAlignment="1">
      <alignment horizontal="right"/>
    </xf>
    <xf numFmtId="0" fontId="2" fillId="0" borderId="25" xfId="0" applyFont="1" applyBorder="1"/>
    <xf numFmtId="0" fontId="4" fillId="0" borderId="5" xfId="1" applyFont="1" applyBorder="1" applyAlignment="1" applyProtection="1">
      <alignment horizontal="left"/>
    </xf>
    <xf numFmtId="49" fontId="2" fillId="0" borderId="3" xfId="0" applyNumberFormat="1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4" fontId="1" fillId="0" borderId="8" xfId="0" applyNumberFormat="1" applyFont="1" applyBorder="1" applyAlignment="1" applyProtection="1">
      <alignment horizontal="right"/>
      <protection locked="0"/>
    </xf>
    <xf numFmtId="0" fontId="6" fillId="3" borderId="24" xfId="0" applyFont="1" applyFill="1" applyBorder="1" applyAlignment="1">
      <alignment horizontal="right" vertical="center"/>
    </xf>
    <xf numFmtId="1" fontId="1" fillId="0" borderId="11" xfId="0" applyNumberFormat="1" applyFont="1" applyBorder="1" applyAlignment="1" applyProtection="1">
      <alignment horizontal="left"/>
      <protection locked="0"/>
    </xf>
    <xf numFmtId="1" fontId="1" fillId="0" borderId="4" xfId="0" applyNumberFormat="1" applyFont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49" fontId="6" fillId="3" borderId="16" xfId="0" applyNumberFormat="1" applyFont="1" applyFill="1" applyBorder="1" applyAlignment="1">
      <alignment horizontal="left" vertical="center"/>
    </xf>
    <xf numFmtId="4" fontId="1" fillId="4" borderId="7" xfId="0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left"/>
    </xf>
    <xf numFmtId="1" fontId="1" fillId="3" borderId="0" xfId="0" applyNumberFormat="1" applyFont="1" applyFill="1" applyAlignment="1">
      <alignment horizontal="right"/>
    </xf>
    <xf numFmtId="49" fontId="1" fillId="3" borderId="0" xfId="0" applyNumberFormat="1" applyFont="1" applyFill="1" applyAlignment="1">
      <alignment horizontal="left"/>
    </xf>
    <xf numFmtId="0" fontId="1" fillId="3" borderId="0" xfId="0" applyFont="1" applyFill="1"/>
    <xf numFmtId="0" fontId="1" fillId="4" borderId="0" xfId="0" applyFont="1" applyFill="1" applyAlignment="1">
      <alignment vertical="center"/>
    </xf>
    <xf numFmtId="0" fontId="1" fillId="4" borderId="0" xfId="0" applyFont="1" applyFill="1"/>
    <xf numFmtId="1" fontId="2" fillId="0" borderId="11" xfId="0" applyNumberFormat="1" applyFont="1" applyBorder="1"/>
    <xf numFmtId="0" fontId="1" fillId="6" borderId="0" xfId="0" applyFont="1" applyFill="1"/>
    <xf numFmtId="0" fontId="2" fillId="0" borderId="6" xfId="0" applyFont="1" applyBorder="1" applyAlignment="1">
      <alignment vertical="center"/>
    </xf>
    <xf numFmtId="1" fontId="1" fillId="5" borderId="11" xfId="0" applyNumberFormat="1" applyFont="1" applyFill="1" applyBorder="1" applyAlignment="1" applyProtection="1">
      <alignment horizontal="left"/>
      <protection locked="0"/>
    </xf>
    <xf numFmtId="1" fontId="1" fillId="5" borderId="4" xfId="0" applyNumberFormat="1" applyFont="1" applyFill="1" applyBorder="1" applyAlignment="1" applyProtection="1">
      <alignment horizontal="left"/>
      <protection locked="0"/>
    </xf>
    <xf numFmtId="0" fontId="0" fillId="5" borderId="4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49" fontId="1" fillId="5" borderId="4" xfId="0" applyNumberFormat="1" applyFont="1" applyFill="1" applyBorder="1" applyAlignment="1" applyProtection="1">
      <alignment horizontal="left"/>
      <protection locked="0"/>
    </xf>
    <xf numFmtId="1" fontId="2" fillId="0" borderId="11" xfId="0" applyNumberFormat="1" applyFont="1" applyBorder="1" applyProtection="1">
      <protection locked="0"/>
    </xf>
    <xf numFmtId="1" fontId="1" fillId="0" borderId="4" xfId="0" applyNumberFormat="1" applyFont="1" applyBorder="1" applyProtection="1">
      <protection locked="0"/>
    </xf>
    <xf numFmtId="1" fontId="2" fillId="0" borderId="11" xfId="0" applyNumberFormat="1" applyFont="1" applyBorder="1"/>
    <xf numFmtId="1" fontId="1" fillId="0" borderId="4" xfId="0" applyNumberFormat="1" applyFont="1" applyBorder="1"/>
    <xf numFmtId="1" fontId="1" fillId="0" borderId="12" xfId="0" applyNumberFormat="1" applyFont="1" applyBorder="1"/>
    <xf numFmtId="49" fontId="2" fillId="0" borderId="11" xfId="0" applyNumberFormat="1" applyFont="1" applyBorder="1" applyAlignment="1">
      <alignment vertical="center"/>
    </xf>
    <xf numFmtId="49" fontId="2" fillId="0" borderId="4" xfId="0" quotePrefix="1" applyNumberFormat="1" applyFont="1" applyBorder="1" applyAlignment="1">
      <alignment vertical="center"/>
    </xf>
    <xf numFmtId="1" fontId="1" fillId="0" borderId="11" xfId="0" applyNumberFormat="1" applyFont="1" applyBorder="1"/>
    <xf numFmtId="0" fontId="1" fillId="7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504825</xdr:colOff>
      <xdr:row>4</xdr:row>
      <xdr:rowOff>171450</xdr:rowOff>
    </xdr:to>
    <xdr:pic>
      <xdr:nvPicPr>
        <xdr:cNvPr id="7264" name="Kuva 6" descr="Logo_musta_rgb.png">
          <a:extLst>
            <a:ext uri="{FF2B5EF4-FFF2-40B4-BE49-F238E27FC236}">
              <a16:creationId xmlns:a16="http://schemas.microsoft.com/office/drawing/2014/main" id="{00000000-0008-0000-0000-000060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02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2</xdr:col>
          <xdr:colOff>1009650</xdr:colOff>
          <xdr:row>10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19050</xdr:rowOff>
        </xdr:from>
        <xdr:to>
          <xdr:col>5</xdr:col>
          <xdr:colOff>276225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19050</xdr:rowOff>
        </xdr:from>
        <xdr:to>
          <xdr:col>7</xdr:col>
          <xdr:colOff>238125</xdr:colOff>
          <xdr:row>10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showGridLines="0" tabSelected="1" zoomScale="85" workbookViewId="0">
      <pane ySplit="12" topLeftCell="A13" activePane="bottomLeft" state="frozen"/>
      <selection activeCell="A36" sqref="A36:C36"/>
      <selection pane="bottomLeft" activeCell="H47" sqref="H47"/>
    </sheetView>
  </sheetViews>
  <sheetFormatPr defaultColWidth="9.140625" defaultRowHeight="14.25" x14ac:dyDescent="0.2"/>
  <cols>
    <col min="1" max="1" width="11.7109375" style="3" customWidth="1"/>
    <col min="2" max="2" width="7.7109375" style="3" customWidth="1"/>
    <col min="3" max="3" width="29.7109375" style="3" customWidth="1"/>
    <col min="4" max="6" width="9.28515625" style="3" customWidth="1"/>
    <col min="7" max="7" width="10" style="3" customWidth="1"/>
    <col min="8" max="8" width="11.28515625" style="3" customWidth="1"/>
    <col min="9" max="10" width="10.140625" style="10" customWidth="1"/>
    <col min="11" max="11" width="10.85546875" style="3" customWidth="1"/>
    <col min="12" max="16384" width="9.140625" style="3"/>
  </cols>
  <sheetData>
    <row r="1" spans="1:15" s="35" customFormat="1" ht="19.899999999999999" customHeight="1" x14ac:dyDescent="0.2">
      <c r="A1" s="51"/>
      <c r="B1" s="52"/>
      <c r="C1" s="53"/>
      <c r="D1" s="86" t="s">
        <v>59</v>
      </c>
      <c r="E1" s="47"/>
      <c r="F1" s="48"/>
      <c r="G1" s="48"/>
      <c r="H1" s="49"/>
      <c r="I1" s="50"/>
      <c r="J1" s="82"/>
    </row>
    <row r="2" spans="1:15" s="35" customFormat="1" ht="19.899999999999999" customHeight="1" x14ac:dyDescent="0.2">
      <c r="A2" s="54"/>
      <c r="B2" s="55"/>
      <c r="C2" s="56"/>
      <c r="D2" s="59" t="s">
        <v>17</v>
      </c>
      <c r="E2" s="58"/>
      <c r="F2" s="111"/>
      <c r="G2" s="118"/>
      <c r="H2" s="118"/>
      <c r="I2" s="118"/>
      <c r="J2" s="119"/>
    </row>
    <row r="3" spans="1:15" s="35" customFormat="1" ht="19.899999999999999" customHeight="1" x14ac:dyDescent="0.2">
      <c r="A3" s="57"/>
      <c r="B3" s="55"/>
      <c r="C3" s="56"/>
      <c r="D3" s="60" t="s">
        <v>9</v>
      </c>
      <c r="E3" s="61"/>
      <c r="F3" s="111"/>
      <c r="G3" s="118"/>
      <c r="H3" s="118"/>
      <c r="I3" s="118"/>
      <c r="J3" s="119"/>
    </row>
    <row r="4" spans="1:15" s="35" customFormat="1" ht="19.899999999999999" customHeight="1" x14ac:dyDescent="0.2">
      <c r="A4" s="57"/>
      <c r="B4" s="55"/>
      <c r="C4" s="56"/>
      <c r="D4" s="59" t="s">
        <v>10</v>
      </c>
      <c r="E4" s="58"/>
      <c r="F4" s="58"/>
      <c r="G4" s="111"/>
      <c r="H4" s="118"/>
      <c r="I4" s="118"/>
      <c r="J4" s="119"/>
    </row>
    <row r="5" spans="1:15" s="35" customFormat="1" ht="19.149999999999999" customHeight="1" x14ac:dyDescent="0.2">
      <c r="A5" s="54"/>
      <c r="D5" s="69" t="s">
        <v>11</v>
      </c>
      <c r="E5" s="120"/>
      <c r="F5" s="117"/>
      <c r="G5" s="34" t="s">
        <v>15</v>
      </c>
      <c r="H5" s="62"/>
      <c r="I5" s="34" t="s">
        <v>8</v>
      </c>
      <c r="J5" s="70"/>
    </row>
    <row r="6" spans="1:15" s="35" customFormat="1" ht="19.149999999999999" customHeight="1" x14ac:dyDescent="0.2">
      <c r="A6" s="68" t="s">
        <v>12</v>
      </c>
      <c r="B6" s="71"/>
      <c r="C6" s="111"/>
      <c r="D6" s="112"/>
      <c r="E6" s="112"/>
      <c r="F6" s="112"/>
      <c r="G6" s="112"/>
      <c r="H6" s="112"/>
      <c r="I6" s="112"/>
      <c r="J6" s="113"/>
    </row>
    <row r="7" spans="1:15" s="35" customFormat="1" ht="19.149999999999999" customHeight="1" x14ac:dyDescent="0.2">
      <c r="A7" s="78" t="s">
        <v>57</v>
      </c>
      <c r="B7" s="79"/>
      <c r="C7" s="111"/>
      <c r="D7" s="112"/>
      <c r="E7" s="112"/>
      <c r="F7" s="112"/>
      <c r="G7" s="112"/>
      <c r="H7" s="112"/>
      <c r="I7" s="112"/>
      <c r="J7" s="113"/>
      <c r="O7" s="92"/>
    </row>
    <row r="8" spans="1:15" s="35" customFormat="1" ht="19.149999999999999" customHeight="1" x14ac:dyDescent="0.2">
      <c r="A8" s="33" t="s">
        <v>58</v>
      </c>
      <c r="B8" s="80"/>
      <c r="C8" s="111"/>
      <c r="D8" s="112"/>
      <c r="E8" s="112"/>
      <c r="F8" s="112"/>
      <c r="G8" s="112"/>
      <c r="H8" s="112"/>
      <c r="I8" s="112"/>
      <c r="J8" s="113"/>
      <c r="O8" s="92"/>
    </row>
    <row r="9" spans="1:15" s="35" customFormat="1" ht="19.149999999999999" customHeight="1" x14ac:dyDescent="0.2">
      <c r="A9" s="107" t="s">
        <v>13</v>
      </c>
      <c r="B9" s="108"/>
      <c r="C9" s="115"/>
      <c r="D9" s="116"/>
      <c r="E9" s="117"/>
      <c r="F9" s="114" t="s">
        <v>5</v>
      </c>
      <c r="G9" s="114"/>
      <c r="H9" s="111"/>
      <c r="I9" s="112"/>
      <c r="J9" s="119"/>
      <c r="O9" s="92"/>
    </row>
    <row r="10" spans="1:15" s="35" customFormat="1" ht="19.149999999999999" customHeight="1" x14ac:dyDescent="0.2">
      <c r="A10" s="96" t="s">
        <v>56</v>
      </c>
      <c r="B10" s="72"/>
      <c r="C10" s="58"/>
      <c r="D10" s="72"/>
      <c r="E10" s="36" t="s">
        <v>0</v>
      </c>
      <c r="G10" s="36"/>
      <c r="J10" s="37"/>
      <c r="O10" s="92"/>
    </row>
    <row r="11" spans="1:15" s="35" customFormat="1" ht="19.149999999999999" customHeight="1" x14ac:dyDescent="0.2">
      <c r="A11" s="38" t="s">
        <v>19</v>
      </c>
      <c r="B11" s="39"/>
      <c r="C11" s="39"/>
      <c r="D11" s="40"/>
      <c r="E11" s="40"/>
      <c r="F11" s="40"/>
      <c r="G11" s="29" t="s">
        <v>45</v>
      </c>
      <c r="H11" s="8"/>
      <c r="I11" s="110"/>
      <c r="J11" s="110"/>
      <c r="O11" s="92"/>
    </row>
    <row r="12" spans="1:15" s="35" customFormat="1" ht="19.149999999999999" customHeight="1" x14ac:dyDescent="0.2">
      <c r="A12" s="41" t="s">
        <v>14</v>
      </c>
      <c r="B12" s="42"/>
      <c r="C12" s="42"/>
      <c r="D12" s="43" t="s">
        <v>4</v>
      </c>
      <c r="E12" s="44" t="s">
        <v>4</v>
      </c>
      <c r="F12" s="43" t="s">
        <v>4</v>
      </c>
      <c r="G12" s="45" t="s">
        <v>7</v>
      </c>
      <c r="H12" s="44" t="s">
        <v>6</v>
      </c>
      <c r="I12" s="45" t="s">
        <v>16</v>
      </c>
      <c r="J12" s="46"/>
      <c r="O12" s="92"/>
    </row>
    <row r="13" spans="1:15" ht="15" customHeight="1" x14ac:dyDescent="0.25">
      <c r="A13" s="104" t="s">
        <v>27</v>
      </c>
      <c r="B13" s="105"/>
      <c r="C13" s="106"/>
      <c r="D13" s="21"/>
      <c r="E13" s="22"/>
      <c r="F13" s="21"/>
      <c r="G13" s="17">
        <f t="shared" ref="G13:G39" si="0">+D13+E13+F13</f>
        <v>0</v>
      </c>
      <c r="H13" s="18"/>
      <c r="I13" s="13">
        <f t="shared" ref="I13:I42" si="1">+G13*H13</f>
        <v>0</v>
      </c>
      <c r="J13" s="12"/>
      <c r="O13" s="93"/>
    </row>
    <row r="14" spans="1:15" ht="15" customHeight="1" x14ac:dyDescent="0.2">
      <c r="A14" s="109" t="s">
        <v>46</v>
      </c>
      <c r="B14" s="105"/>
      <c r="C14" s="106"/>
      <c r="D14" s="20"/>
      <c r="E14" s="23"/>
      <c r="F14" s="20"/>
      <c r="G14" s="17">
        <f t="shared" si="0"/>
        <v>0</v>
      </c>
      <c r="H14" s="18">
        <v>4.7</v>
      </c>
      <c r="I14" s="13">
        <f t="shared" si="1"/>
        <v>0</v>
      </c>
      <c r="J14" s="12"/>
      <c r="O14" s="93"/>
    </row>
    <row r="15" spans="1:15" ht="15" customHeight="1" x14ac:dyDescent="0.2">
      <c r="A15" s="24" t="s">
        <v>34</v>
      </c>
      <c r="B15" s="25"/>
      <c r="C15" s="26"/>
      <c r="D15" s="20"/>
      <c r="E15" s="23"/>
      <c r="F15" s="20"/>
      <c r="G15" s="17">
        <f t="shared" si="0"/>
        <v>0</v>
      </c>
      <c r="H15" s="19">
        <v>4.8</v>
      </c>
      <c r="I15" s="13">
        <f t="shared" si="1"/>
        <v>0</v>
      </c>
      <c r="J15" s="12"/>
      <c r="O15" s="93"/>
    </row>
    <row r="16" spans="1:15" ht="15" customHeight="1" x14ac:dyDescent="0.2">
      <c r="A16" s="24" t="s">
        <v>28</v>
      </c>
      <c r="B16" s="25"/>
      <c r="C16" s="26"/>
      <c r="D16" s="20"/>
      <c r="E16" s="23"/>
      <c r="F16" s="20"/>
      <c r="G16" s="17">
        <f t="shared" si="0"/>
        <v>0</v>
      </c>
      <c r="H16" s="19">
        <v>8.1</v>
      </c>
      <c r="I16" s="13">
        <f t="shared" si="1"/>
        <v>0</v>
      </c>
      <c r="J16" s="12"/>
      <c r="O16" s="93"/>
    </row>
    <row r="17" spans="1:17" ht="15" customHeight="1" x14ac:dyDescent="0.2">
      <c r="A17" s="24" t="s">
        <v>36</v>
      </c>
      <c r="B17" s="25"/>
      <c r="C17" s="26"/>
      <c r="D17" s="20"/>
      <c r="E17" s="23"/>
      <c r="F17" s="20"/>
      <c r="G17" s="17">
        <f t="shared" si="0"/>
        <v>0</v>
      </c>
      <c r="H17" s="19">
        <v>4</v>
      </c>
      <c r="I17" s="13">
        <f t="shared" si="1"/>
        <v>0</v>
      </c>
      <c r="J17" s="12"/>
      <c r="O17" s="93"/>
    </row>
    <row r="18" spans="1:17" ht="15" customHeight="1" x14ac:dyDescent="0.2">
      <c r="A18" s="24" t="s">
        <v>43</v>
      </c>
      <c r="B18" s="25"/>
      <c r="C18" s="26"/>
      <c r="D18" s="20"/>
      <c r="E18" s="23"/>
      <c r="F18" s="20"/>
      <c r="G18" s="17">
        <f t="shared" si="0"/>
        <v>0</v>
      </c>
      <c r="H18" s="19">
        <v>5</v>
      </c>
      <c r="I18" s="13">
        <f t="shared" si="1"/>
        <v>0</v>
      </c>
      <c r="J18" s="12"/>
      <c r="O18" s="93"/>
    </row>
    <row r="19" spans="1:17" ht="15" customHeight="1" x14ac:dyDescent="0.2">
      <c r="A19" s="24" t="s">
        <v>31</v>
      </c>
      <c r="B19" s="25"/>
      <c r="C19" s="26"/>
      <c r="D19" s="20"/>
      <c r="E19" s="23"/>
      <c r="F19" s="20"/>
      <c r="G19" s="17">
        <f t="shared" si="0"/>
        <v>0</v>
      </c>
      <c r="H19" s="19">
        <v>5.45</v>
      </c>
      <c r="I19" s="13">
        <f t="shared" si="1"/>
        <v>0</v>
      </c>
      <c r="J19" s="12"/>
      <c r="O19" s="93"/>
    </row>
    <row r="20" spans="1:17" ht="15" customHeight="1" x14ac:dyDescent="0.2">
      <c r="A20" s="24" t="s">
        <v>33</v>
      </c>
      <c r="B20" s="25"/>
      <c r="C20" s="26"/>
      <c r="D20" s="20"/>
      <c r="E20" s="23"/>
      <c r="F20" s="20"/>
      <c r="G20" s="17">
        <f t="shared" si="0"/>
        <v>0</v>
      </c>
      <c r="H20" s="19">
        <v>6.7</v>
      </c>
      <c r="I20" s="13">
        <f t="shared" si="1"/>
        <v>0</v>
      </c>
      <c r="J20" s="12"/>
      <c r="O20" s="93"/>
    </row>
    <row r="21" spans="1:17" ht="15" customHeight="1" x14ac:dyDescent="0.2">
      <c r="A21" s="109" t="s">
        <v>42</v>
      </c>
      <c r="B21" s="105"/>
      <c r="C21" s="106"/>
      <c r="D21" s="20"/>
      <c r="E21" s="23"/>
      <c r="F21" s="20"/>
      <c r="G21" s="17">
        <f t="shared" si="0"/>
        <v>0</v>
      </c>
      <c r="H21" s="19">
        <v>6.7</v>
      </c>
      <c r="I21" s="13">
        <f t="shared" si="1"/>
        <v>0</v>
      </c>
      <c r="J21" s="12"/>
      <c r="O21" s="93"/>
    </row>
    <row r="22" spans="1:17" ht="15" customHeight="1" x14ac:dyDescent="0.25">
      <c r="A22" s="104" t="s">
        <v>47</v>
      </c>
      <c r="B22" s="105"/>
      <c r="C22" s="106"/>
      <c r="D22" s="20"/>
      <c r="E22" s="23"/>
      <c r="F22" s="20"/>
      <c r="G22" s="17">
        <f t="shared" si="0"/>
        <v>0</v>
      </c>
      <c r="H22" s="19"/>
      <c r="I22" s="13">
        <f t="shared" si="1"/>
        <v>0</v>
      </c>
      <c r="J22" s="12"/>
      <c r="O22" s="93"/>
    </row>
    <row r="23" spans="1:17" ht="15" customHeight="1" x14ac:dyDescent="0.2">
      <c r="A23" s="24" t="s">
        <v>48</v>
      </c>
      <c r="B23" s="25"/>
      <c r="C23" s="26"/>
      <c r="D23" s="20"/>
      <c r="E23" s="23"/>
      <c r="F23" s="20"/>
      <c r="G23" s="17">
        <f t="shared" si="0"/>
        <v>0</v>
      </c>
      <c r="H23" s="19">
        <v>16</v>
      </c>
      <c r="I23" s="13">
        <f t="shared" si="1"/>
        <v>0</v>
      </c>
      <c r="J23" s="12"/>
      <c r="O23" s="93"/>
    </row>
    <row r="24" spans="1:17" ht="15" customHeight="1" x14ac:dyDescent="0.2">
      <c r="A24" s="24" t="s">
        <v>49</v>
      </c>
      <c r="B24" s="25"/>
      <c r="C24" s="26"/>
      <c r="D24" s="20"/>
      <c r="E24" s="23"/>
      <c r="F24" s="20"/>
      <c r="G24" s="17">
        <f t="shared" si="0"/>
        <v>0</v>
      </c>
      <c r="H24" s="19">
        <v>16.75</v>
      </c>
      <c r="I24" s="13">
        <f t="shared" si="1"/>
        <v>0</v>
      </c>
      <c r="J24" s="12"/>
    </row>
    <row r="25" spans="1:17" ht="15" customHeight="1" x14ac:dyDescent="0.2">
      <c r="A25" s="24" t="s">
        <v>50</v>
      </c>
      <c r="B25" s="25"/>
      <c r="C25" s="26"/>
      <c r="D25" s="20"/>
      <c r="E25" s="23"/>
      <c r="F25" s="20"/>
      <c r="G25" s="17">
        <f t="shared" si="0"/>
        <v>0</v>
      </c>
      <c r="H25" s="19"/>
      <c r="I25" s="13">
        <f t="shared" si="1"/>
        <v>0</v>
      </c>
      <c r="J25" s="12"/>
    </row>
    <row r="26" spans="1:17" ht="15" customHeight="1" x14ac:dyDescent="0.2">
      <c r="A26" s="24" t="s">
        <v>51</v>
      </c>
      <c r="B26" s="25"/>
      <c r="C26" s="26"/>
      <c r="D26" s="20"/>
      <c r="E26" s="23"/>
      <c r="F26" s="20"/>
      <c r="G26" s="17">
        <f t="shared" si="0"/>
        <v>0</v>
      </c>
      <c r="H26" s="19"/>
      <c r="I26" s="13">
        <f t="shared" si="1"/>
        <v>0</v>
      </c>
      <c r="J26" s="12"/>
    </row>
    <row r="27" spans="1:17" ht="15" customHeight="1" x14ac:dyDescent="0.25">
      <c r="A27" s="94" t="s">
        <v>23</v>
      </c>
      <c r="B27" s="25"/>
      <c r="C27" s="26"/>
      <c r="D27" s="20"/>
      <c r="E27" s="23"/>
      <c r="F27" s="20"/>
      <c r="G27" s="17">
        <f t="shared" si="0"/>
        <v>0</v>
      </c>
      <c r="H27" s="19"/>
      <c r="I27" s="13">
        <f t="shared" si="1"/>
        <v>0</v>
      </c>
      <c r="J27" s="87"/>
    </row>
    <row r="28" spans="1:17" ht="15" customHeight="1" x14ac:dyDescent="0.2">
      <c r="A28" s="24" t="s">
        <v>29</v>
      </c>
      <c r="B28" s="25"/>
      <c r="C28" s="26"/>
      <c r="D28" s="20"/>
      <c r="E28" s="23"/>
      <c r="F28" s="20"/>
      <c r="G28" s="17">
        <f t="shared" si="0"/>
        <v>0</v>
      </c>
      <c r="H28" s="19">
        <v>7</v>
      </c>
      <c r="I28" s="13">
        <f t="shared" si="1"/>
        <v>0</v>
      </c>
      <c r="J28" s="12"/>
    </row>
    <row r="29" spans="1:17" ht="15" customHeight="1" x14ac:dyDescent="0.2">
      <c r="A29" s="24" t="s">
        <v>30</v>
      </c>
      <c r="B29" s="25"/>
      <c r="C29" s="26"/>
      <c r="D29" s="20"/>
      <c r="E29" s="23"/>
      <c r="F29" s="20"/>
      <c r="G29" s="17">
        <f t="shared" si="0"/>
        <v>0</v>
      </c>
      <c r="H29" s="19">
        <v>6</v>
      </c>
      <c r="I29" s="13">
        <f t="shared" si="1"/>
        <v>0</v>
      </c>
      <c r="J29" s="12"/>
      <c r="Q29" s="95"/>
    </row>
    <row r="30" spans="1:17" ht="15" customHeight="1" x14ac:dyDescent="0.2">
      <c r="A30" s="24" t="s">
        <v>35</v>
      </c>
      <c r="B30" s="25"/>
      <c r="C30" s="26"/>
      <c r="D30" s="20"/>
      <c r="E30" s="23"/>
      <c r="F30" s="20"/>
      <c r="G30" s="17">
        <f t="shared" si="0"/>
        <v>0</v>
      </c>
      <c r="H30" s="19">
        <v>9.3000000000000007</v>
      </c>
      <c r="I30" s="13">
        <f t="shared" si="1"/>
        <v>0</v>
      </c>
      <c r="J30" s="12"/>
    </row>
    <row r="31" spans="1:17" ht="15" customHeight="1" x14ac:dyDescent="0.2">
      <c r="A31" s="24" t="s">
        <v>24</v>
      </c>
      <c r="B31" s="25"/>
      <c r="C31" s="26"/>
      <c r="D31" s="20"/>
      <c r="E31" s="23"/>
      <c r="F31" s="20"/>
      <c r="G31" s="17">
        <f t="shared" si="0"/>
        <v>0</v>
      </c>
      <c r="H31" s="19">
        <v>19</v>
      </c>
      <c r="I31" s="13">
        <f t="shared" si="1"/>
        <v>0</v>
      </c>
      <c r="J31" s="12"/>
    </row>
    <row r="32" spans="1:17" ht="15" customHeight="1" x14ac:dyDescent="0.2">
      <c r="A32" s="24" t="s">
        <v>26</v>
      </c>
      <c r="B32" s="25"/>
      <c r="C32" s="26"/>
      <c r="D32" s="20"/>
      <c r="E32" s="23"/>
      <c r="F32" s="20"/>
      <c r="G32" s="17">
        <f t="shared" si="0"/>
        <v>0</v>
      </c>
      <c r="H32" s="19">
        <v>19</v>
      </c>
      <c r="I32" s="13">
        <f t="shared" si="1"/>
        <v>0</v>
      </c>
      <c r="J32" s="12"/>
    </row>
    <row r="33" spans="1:10" ht="15" customHeight="1" x14ac:dyDescent="0.25">
      <c r="A33" s="94" t="s">
        <v>25</v>
      </c>
      <c r="B33" s="25"/>
      <c r="C33" s="26"/>
      <c r="D33" s="20"/>
      <c r="E33" s="23"/>
      <c r="F33" s="20"/>
      <c r="G33" s="17">
        <f t="shared" si="0"/>
        <v>0</v>
      </c>
      <c r="H33" s="19"/>
      <c r="I33" s="13">
        <f t="shared" si="1"/>
        <v>0</v>
      </c>
      <c r="J33" s="12"/>
    </row>
    <row r="34" spans="1:10" ht="15" customHeight="1" x14ac:dyDescent="0.2">
      <c r="A34" s="24" t="s">
        <v>37</v>
      </c>
      <c r="B34" s="25"/>
      <c r="C34" s="26"/>
      <c r="D34" s="20"/>
      <c r="E34" s="23"/>
      <c r="F34" s="20"/>
      <c r="G34" s="17">
        <f t="shared" si="0"/>
        <v>0</v>
      </c>
      <c r="H34" s="19">
        <v>7</v>
      </c>
      <c r="I34" s="13">
        <f t="shared" si="1"/>
        <v>0</v>
      </c>
      <c r="J34" s="12"/>
    </row>
    <row r="35" spans="1:10" ht="15" customHeight="1" x14ac:dyDescent="0.2">
      <c r="A35" s="24" t="s">
        <v>32</v>
      </c>
      <c r="B35" s="25"/>
      <c r="C35" s="26"/>
      <c r="D35" s="20"/>
      <c r="E35" s="23"/>
      <c r="F35" s="20"/>
      <c r="G35" s="17">
        <f t="shared" si="0"/>
        <v>0</v>
      </c>
      <c r="H35" s="19">
        <v>9.3000000000000007</v>
      </c>
      <c r="I35" s="13">
        <f t="shared" si="1"/>
        <v>0</v>
      </c>
      <c r="J35" s="12"/>
    </row>
    <row r="36" spans="1:10" ht="15" customHeight="1" x14ac:dyDescent="0.2">
      <c r="A36" s="24" t="s">
        <v>38</v>
      </c>
      <c r="B36" s="25"/>
      <c r="C36" s="26"/>
      <c r="D36" s="20"/>
      <c r="E36" s="23"/>
      <c r="F36" s="20"/>
      <c r="G36" s="17">
        <f t="shared" si="0"/>
        <v>0</v>
      </c>
      <c r="H36" s="19">
        <v>5.0999999999999996</v>
      </c>
      <c r="I36" s="13">
        <f t="shared" si="1"/>
        <v>0</v>
      </c>
      <c r="J36" s="12"/>
    </row>
    <row r="37" spans="1:10" ht="15" customHeight="1" x14ac:dyDescent="0.2">
      <c r="A37" s="24" t="s">
        <v>44</v>
      </c>
      <c r="B37" s="25"/>
      <c r="C37" s="26"/>
      <c r="D37" s="20"/>
      <c r="E37" s="23"/>
      <c r="F37" s="20"/>
      <c r="G37" s="17">
        <f t="shared" si="0"/>
        <v>0</v>
      </c>
      <c r="H37" s="19">
        <v>5.0999999999999996</v>
      </c>
      <c r="I37" s="13">
        <f t="shared" si="1"/>
        <v>0</v>
      </c>
      <c r="J37" s="12"/>
    </row>
    <row r="38" spans="1:10" ht="15" customHeight="1" x14ac:dyDescent="0.2">
      <c r="A38" s="24" t="s">
        <v>52</v>
      </c>
      <c r="B38" s="25"/>
      <c r="C38" s="26"/>
      <c r="D38" s="20"/>
      <c r="E38" s="23"/>
      <c r="F38" s="20"/>
      <c r="G38" s="17">
        <f>+D38+E38+F38</f>
        <v>0</v>
      </c>
      <c r="H38" s="19">
        <v>3.1</v>
      </c>
      <c r="I38" s="13">
        <f t="shared" si="1"/>
        <v>0</v>
      </c>
      <c r="J38" s="12"/>
    </row>
    <row r="39" spans="1:10" ht="15" customHeight="1" x14ac:dyDescent="0.2">
      <c r="A39" s="24" t="s">
        <v>53</v>
      </c>
      <c r="B39" s="25"/>
      <c r="C39" s="26"/>
      <c r="D39" s="20"/>
      <c r="E39" s="23"/>
      <c r="F39" s="20"/>
      <c r="G39" s="17">
        <f t="shared" si="0"/>
        <v>0</v>
      </c>
      <c r="H39" s="19">
        <v>1.4</v>
      </c>
      <c r="I39" s="13">
        <f t="shared" si="1"/>
        <v>0</v>
      </c>
      <c r="J39" s="12"/>
    </row>
    <row r="40" spans="1:10" ht="15" customHeight="1" x14ac:dyDescent="0.25">
      <c r="A40" s="102" t="s">
        <v>54</v>
      </c>
      <c r="B40" s="103"/>
      <c r="C40" s="103"/>
      <c r="D40" s="101"/>
      <c r="E40" s="101"/>
      <c r="F40" s="101"/>
      <c r="G40" s="99"/>
      <c r="H40" s="100"/>
      <c r="I40" s="13">
        <f t="shared" si="1"/>
        <v>0</v>
      </c>
      <c r="J40" s="12"/>
    </row>
    <row r="41" spans="1:10" ht="15" customHeight="1" x14ac:dyDescent="0.2">
      <c r="A41" s="97"/>
      <c r="B41" s="98"/>
      <c r="C41" s="98"/>
      <c r="D41" s="99"/>
      <c r="E41" s="99"/>
      <c r="F41" s="99"/>
      <c r="G41" s="99"/>
      <c r="H41" s="100"/>
      <c r="I41" s="81">
        <f t="shared" si="1"/>
        <v>0</v>
      </c>
      <c r="J41" s="12"/>
    </row>
    <row r="42" spans="1:10" ht="15" customHeight="1" x14ac:dyDescent="0.2">
      <c r="A42" s="97"/>
      <c r="B42" s="98"/>
      <c r="C42" s="98"/>
      <c r="D42" s="99"/>
      <c r="E42" s="99"/>
      <c r="F42" s="99"/>
      <c r="G42" s="99"/>
      <c r="H42" s="100"/>
      <c r="I42" s="81">
        <f t="shared" si="1"/>
        <v>0</v>
      </c>
      <c r="J42" s="12"/>
    </row>
    <row r="43" spans="1:10" ht="15" customHeight="1" x14ac:dyDescent="0.2">
      <c r="A43" s="83"/>
      <c r="B43" s="84"/>
      <c r="C43" s="84"/>
      <c r="D43" s="85"/>
      <c r="E43" s="85"/>
      <c r="F43" s="67"/>
      <c r="G43" s="20"/>
      <c r="H43" s="19"/>
      <c r="I43" s="13">
        <f>+G43*H43</f>
        <v>0</v>
      </c>
      <c r="J43" s="12"/>
    </row>
    <row r="44" spans="1:10" ht="15" customHeight="1" x14ac:dyDescent="0.2">
      <c r="A44" s="83" t="s">
        <v>22</v>
      </c>
      <c r="B44" s="84"/>
      <c r="C44" s="84"/>
      <c r="D44" s="85"/>
      <c r="E44" s="85"/>
      <c r="F44" s="67"/>
      <c r="G44" s="20"/>
      <c r="H44" s="13">
        <v>11.2</v>
      </c>
      <c r="I44" s="13">
        <f>+G44*H44</f>
        <v>0</v>
      </c>
      <c r="J44" s="12"/>
    </row>
    <row r="45" spans="1:10" ht="15" customHeight="1" x14ac:dyDescent="0.2">
      <c r="A45" s="83" t="s">
        <v>21</v>
      </c>
      <c r="B45" s="84"/>
      <c r="C45" s="84"/>
      <c r="D45" s="85"/>
      <c r="E45" s="85"/>
      <c r="F45" s="67"/>
      <c r="G45" s="20"/>
      <c r="H45" s="13">
        <v>15.3</v>
      </c>
      <c r="I45" s="13">
        <f>+G45*H45</f>
        <v>0</v>
      </c>
      <c r="J45" s="12"/>
    </row>
    <row r="46" spans="1:10" ht="15" customHeight="1" x14ac:dyDescent="0.2">
      <c r="A46" s="24" t="s">
        <v>18</v>
      </c>
      <c r="B46" s="25"/>
      <c r="C46" s="25"/>
      <c r="D46" s="66"/>
      <c r="E46" s="66"/>
      <c r="F46" s="67"/>
      <c r="G46" s="20"/>
      <c r="H46" s="15">
        <v>54</v>
      </c>
      <c r="I46" s="13">
        <f>+G46*H46</f>
        <v>0</v>
      </c>
      <c r="J46" s="12"/>
    </row>
    <row r="47" spans="1:10" ht="7.15" customHeight="1" x14ac:dyDescent="0.2">
      <c r="A47" s="4"/>
      <c r="B47" s="5"/>
      <c r="C47" s="6"/>
      <c r="D47" s="6"/>
      <c r="G47" s="6"/>
      <c r="H47" s="7"/>
      <c r="I47" s="14"/>
      <c r="J47" s="1"/>
    </row>
    <row r="48" spans="1:10" ht="15.6" customHeight="1" x14ac:dyDescent="0.2">
      <c r="A48" s="88" t="s">
        <v>55</v>
      </c>
      <c r="B48" s="89"/>
      <c r="C48" s="90"/>
      <c r="D48" s="90"/>
      <c r="E48" s="91"/>
      <c r="F48" s="91"/>
      <c r="G48" s="91"/>
      <c r="H48" s="91"/>
      <c r="I48" s="3"/>
      <c r="J48" s="2"/>
    </row>
    <row r="49" spans="1:10" ht="15.6" customHeight="1" x14ac:dyDescent="0.2">
      <c r="A49" s="88"/>
      <c r="B49" s="89"/>
      <c r="C49" s="90"/>
      <c r="D49" s="90"/>
      <c r="E49" s="91"/>
      <c r="F49" s="91"/>
      <c r="I49" s="75"/>
      <c r="J49" s="16"/>
    </row>
    <row r="50" spans="1:10" ht="7.15" customHeight="1" x14ac:dyDescent="0.2">
      <c r="A50" s="11"/>
      <c r="B50" s="5"/>
      <c r="C50" s="6"/>
      <c r="D50" s="6"/>
      <c r="I50" s="73"/>
      <c r="J50" s="16"/>
    </row>
    <row r="51" spans="1:10" ht="18" customHeight="1" x14ac:dyDescent="0.25">
      <c r="A51" s="74" t="s">
        <v>40</v>
      </c>
      <c r="B51" s="5"/>
      <c r="C51" s="6"/>
      <c r="D51" s="6"/>
      <c r="F51" s="28" t="s">
        <v>1</v>
      </c>
      <c r="G51" s="29"/>
      <c r="H51" s="30"/>
      <c r="I51" s="32">
        <f>I53/(1+H52)</f>
        <v>0</v>
      </c>
      <c r="J51" s="65"/>
    </row>
    <row r="52" spans="1:10" ht="18" customHeight="1" x14ac:dyDescent="0.25">
      <c r="A52" s="74" t="s">
        <v>41</v>
      </c>
      <c r="B52" s="5"/>
      <c r="C52" s="6"/>
      <c r="D52" s="6"/>
      <c r="F52" s="28" t="s">
        <v>2</v>
      </c>
      <c r="G52" s="29"/>
      <c r="H52" s="31">
        <v>0.14000000000000001</v>
      </c>
      <c r="I52" s="32">
        <f>I53-I51</f>
        <v>0</v>
      </c>
      <c r="J52" s="65"/>
    </row>
    <row r="53" spans="1:10" ht="18" customHeight="1" x14ac:dyDescent="0.25">
      <c r="A53" s="74" t="s">
        <v>20</v>
      </c>
      <c r="B53" s="5"/>
      <c r="C53" s="6"/>
      <c r="D53" s="6"/>
      <c r="F53" s="28" t="s">
        <v>3</v>
      </c>
      <c r="G53" s="29"/>
      <c r="H53" s="30"/>
      <c r="I53" s="32">
        <f>SUM(I13:I46)</f>
        <v>0</v>
      </c>
      <c r="J53" s="65"/>
    </row>
    <row r="54" spans="1:10" ht="18" customHeight="1" thickBot="1" x14ac:dyDescent="0.3">
      <c r="A54" s="76" t="s">
        <v>39</v>
      </c>
      <c r="B54" s="77"/>
      <c r="C54" s="27"/>
      <c r="D54" s="27"/>
      <c r="E54" s="63"/>
      <c r="F54" s="63"/>
      <c r="G54" s="63"/>
      <c r="H54" s="9"/>
      <c r="I54" s="9"/>
      <c r="J54" s="64"/>
    </row>
  </sheetData>
  <sheetProtection algorithmName="SHA-512" hashValue="9Rom5F7TdN7mw7JKLj2ctCTNJIpcDxxIWUCIjjanguIfWkD9gqKB1yFsdtKEdAnG6N4qIK4UcrYbFj2oT/lM5Q==" saltValue="DrH974YE929BztWNvKqYoA==" spinCount="100000" sheet="1" objects="1" scenarios="1"/>
  <protectedRanges>
    <protectedRange sqref="I11:J11" name="Alue1"/>
  </protectedRanges>
  <mergeCells count="20">
    <mergeCell ref="F2:J2"/>
    <mergeCell ref="F3:J3"/>
    <mergeCell ref="G4:J4"/>
    <mergeCell ref="H9:J9"/>
    <mergeCell ref="E5:F5"/>
    <mergeCell ref="C6:J6"/>
    <mergeCell ref="C7:J7"/>
    <mergeCell ref="I11:J11"/>
    <mergeCell ref="C8:J8"/>
    <mergeCell ref="F9:G9"/>
    <mergeCell ref="A41:H41"/>
    <mergeCell ref="A13:C13"/>
    <mergeCell ref="A14:C14"/>
    <mergeCell ref="C9:E9"/>
    <mergeCell ref="A42:H42"/>
    <mergeCell ref="D40:H40"/>
    <mergeCell ref="A40:C40"/>
    <mergeCell ref="A22:C22"/>
    <mergeCell ref="A9:B9"/>
    <mergeCell ref="A21:C21"/>
  </mergeCells>
  <phoneticPr fontId="0" type="noConversion"/>
  <printOptions horizontalCentered="1"/>
  <pageMargins left="0.51181102362204722" right="0.47244094488188981" top="0.51181102362204722" bottom="0.31496062992125984" header="0.35433070866141736" footer="0.39370078740157483"/>
  <pageSetup paperSize="9" scale="79" orientation="portrait" blackAndWhite="1" r:id="rId1"/>
  <headerFooter alignWithMargins="0"/>
  <ignoredErrors>
    <ignoredError sqref="I41:I4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4" name="Check Box 5">
              <controlPr defaultSize="0" autoFill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2</xdr:col>
                    <xdr:colOff>1009650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19050</xdr:rowOff>
                  </from>
                  <to>
                    <xdr:col>5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6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19050</xdr:rowOff>
                  </from>
                  <to>
                    <xdr:col>7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Tilauslomake</vt:lpstr>
      <vt:lpstr>Tilauslomake!Tulostusalue</vt:lpstr>
    </vt:vector>
  </TitlesOfParts>
  <Company>Katri Antell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Tilaus- ja lähetyslista</dc:title>
  <dc:creator>Merja Nelimarkka</dc:creator>
  <cp:lastModifiedBy>6920 Antell HighWay</cp:lastModifiedBy>
  <cp:lastPrinted>2023-11-28T10:40:12Z</cp:lastPrinted>
  <dcterms:created xsi:type="dcterms:W3CDTF">1999-11-12T06:40:25Z</dcterms:created>
  <dcterms:modified xsi:type="dcterms:W3CDTF">2024-12-17T10:11:54Z</dcterms:modified>
</cp:coreProperties>
</file>